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definedNames>
    <definedName function="false" hidden="false" localSheetId="0" name="_xlnm.Print_Titles" vbProcedure="false">Feuil1!$1:$6</definedName>
    <definedName function="false" hidden="false" localSheetId="0" name="_xlnm.Print_Titles" vbProcedure="false">Feuil1!$1:$6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<sst xmlns="http://schemas.openxmlformats.org/spreadsheetml/2006/main" count="164" uniqueCount="81">
  <si>
    <t xml:space="preserve">UNIVERSITE BATNA 2_x005F_x000D_
Technologie_x005F_x000D_
Département : Genie Industriel</t>
  </si>
  <si>
    <t xml:space="preserve">Anneé universitaire : 2017/2018</t>
  </si>
  <si>
    <t xml:space="preserve">Spécialité : Génie Industriel - Fillière : Management Industriel </t>
  </si>
  <si>
    <t xml:space="preserve">Anneé d'étude : 2 eme Anneé  -  Semestre : 3</t>
  </si>
  <si>
    <t xml:space="preserve">Examen de la matière : MI306 / Audit en Informatique</t>
  </si>
  <si>
    <t xml:space="preserve">Section : 1  Groupe : 1</t>
  </si>
  <si>
    <t xml:space="preserve">N°</t>
  </si>
  <si>
    <t xml:space="preserve">N°Ins</t>
  </si>
  <si>
    <t xml:space="preserve">Nom</t>
  </si>
  <si>
    <t xml:space="preserve">Prénom</t>
  </si>
  <si>
    <t xml:space="preserve">Exam</t>
  </si>
  <si>
    <t xml:space="preserve">TD</t>
  </si>
  <si>
    <t xml:space="preserve">TP</t>
  </si>
  <si>
    <t xml:space="preserve">Seminaire</t>
  </si>
  <si>
    <t xml:space="preserve">itéro</t>
  </si>
  <si>
    <t xml:space="preserve">Stage</t>
  </si>
  <si>
    <t xml:space="preserve">Projet</t>
  </si>
  <si>
    <t xml:space="preserve">Autre</t>
  </si>
  <si>
    <t xml:space="preserve">Rattrap</t>
  </si>
  <si>
    <t xml:space="preserve">Moy</t>
  </si>
  <si>
    <t xml:space="preserve">Crédit</t>
  </si>
  <si>
    <t xml:space="preserve">Exclu(e)</t>
  </si>
  <si>
    <t xml:space="preserve">Emargement</t>
  </si>
  <si>
    <t xml:space="preserve">M11/1M11/18/</t>
  </si>
  <si>
    <t xml:space="preserve">ASSAS</t>
  </si>
  <si>
    <t xml:space="preserve">SAID</t>
  </si>
  <si>
    <t xml:space="preserve">M11/18/00082</t>
  </si>
  <si>
    <t xml:space="preserve">BELAYATI</t>
  </si>
  <si>
    <t xml:space="preserve">SOULEYMAN</t>
  </si>
  <si>
    <t xml:space="preserve">M11/18/01644</t>
  </si>
  <si>
    <t xml:space="preserve">BEN HARCHACHE</t>
  </si>
  <si>
    <t xml:space="preserve">RANIA</t>
  </si>
  <si>
    <t xml:space="preserve">M11/16/00746</t>
  </si>
  <si>
    <t xml:space="preserve">BENZEDIRA</t>
  </si>
  <si>
    <t xml:space="preserve">KHAOUALA</t>
  </si>
  <si>
    <t xml:space="preserve">M11/18/00081</t>
  </si>
  <si>
    <t xml:space="preserve">BOUGHRIRA</t>
  </si>
  <si>
    <t xml:space="preserve">AIMENE</t>
  </si>
  <si>
    <t xml:space="preserve">M11/18/01649</t>
  </si>
  <si>
    <t xml:space="preserve">BOURENANE</t>
  </si>
  <si>
    <t xml:space="preserve">MOUNA</t>
  </si>
  <si>
    <t xml:space="preserve">M11/18/01681</t>
  </si>
  <si>
    <t xml:space="preserve">CHENEN</t>
  </si>
  <si>
    <t xml:space="preserve">SAMIR</t>
  </si>
  <si>
    <t xml:space="preserve">M11/18/01682</t>
  </si>
  <si>
    <t xml:space="preserve">CHERRID</t>
  </si>
  <si>
    <t xml:space="preserve">WALID</t>
  </si>
  <si>
    <t xml:space="preserve">M11/18/01654</t>
  </si>
  <si>
    <t xml:space="preserve">DJEGHAR</t>
  </si>
  <si>
    <t xml:space="preserve">DINA</t>
  </si>
  <si>
    <t xml:space="preserve">M11/18/01680</t>
  </si>
  <si>
    <t xml:space="preserve">GHERBI</t>
  </si>
  <si>
    <t xml:space="preserve">BELKACEM</t>
  </si>
  <si>
    <t xml:space="preserve">M11/18/01642</t>
  </si>
  <si>
    <t xml:space="preserve">HEDDAR</t>
  </si>
  <si>
    <t xml:space="preserve">FAWZI</t>
  </si>
  <si>
    <t xml:space="preserve">M11/18/01687</t>
  </si>
  <si>
    <t xml:space="preserve">KASMI</t>
  </si>
  <si>
    <t xml:space="preserve">OMAR</t>
  </si>
  <si>
    <t xml:space="preserve">M11/17/00647</t>
  </si>
  <si>
    <t xml:space="preserve">MARRAOUCHE</t>
  </si>
  <si>
    <t xml:space="preserve">BADRA</t>
  </si>
  <si>
    <t xml:space="preserve">M11/17/00654</t>
  </si>
  <si>
    <t xml:space="preserve">MEDDOUR</t>
  </si>
  <si>
    <t xml:space="preserve">Nessereddine</t>
  </si>
  <si>
    <t xml:space="preserve">M11/17/00646</t>
  </si>
  <si>
    <t xml:space="preserve">MEHENA</t>
  </si>
  <si>
    <t xml:space="preserve">Sihem</t>
  </si>
  <si>
    <t xml:space="preserve">M11/18/01647</t>
  </si>
  <si>
    <t xml:space="preserve">YOUSFI </t>
  </si>
  <si>
    <t xml:space="preserve">FADIA</t>
  </si>
  <si>
    <t xml:space="preserve">M11/18/01640</t>
  </si>
  <si>
    <t xml:space="preserve">ZIANI</t>
  </si>
  <si>
    <t xml:space="preserve">ABDELHAK</t>
  </si>
  <si>
    <t xml:space="preserve">Université hadj lakhdher Batna</t>
  </si>
  <si>
    <t xml:space="preserve">Fillière : Management Industriel </t>
  </si>
  <si>
    <t xml:space="preserve">Anneé d'étude : 2 eme Anneé</t>
  </si>
  <si>
    <t xml:space="preserve">Le MODULE :</t>
  </si>
  <si>
    <t xml:space="preserve">MI306</t>
  </si>
  <si>
    <t xml:space="preserve">Audit en Informatique</t>
  </si>
  <si>
    <t xml:space="preserve">M11/18/01645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</si>
</sst>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5A00"/>
      <name val="Calibri"/>
      <family val="2"/>
      <charset val="1"/>
    </font>
    <font>
      <sz val="11"/>
      <color rgb="FFCC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8C8C8"/>
        <bgColor rgb="FFE1CCB5"/>
      </patternFill>
    </fill>
    <fill>
      <patternFill patternType="solid">
        <fgColor rgb="FFE1CCB5"/>
        <bgColor rgb="FFC8C8C8"/>
      </patternFill>
    </fill>
    <fill>
      <patternFill patternType="solid">
        <fgColor rgb="FFA6CCCB"/>
        <bgColor rgb="FFC8C8C8"/>
      </patternFill>
    </fill>
    <fill>
      <patternFill patternType="solid">
        <fgColor rgb="FF0FBB75"/>
        <bgColor rgb="FF33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 diagonalUp="false" diagonalDown="false"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 diagonalUp="false" diagonalDown="false"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5A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CCB"/>
      <rgbColor rgb="FFFF99CC"/>
      <rgbColor rgb="FFCC99FF"/>
      <rgbColor rgb="FFE1CC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FBB75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25" activeCellId="0" sqref="G25"/>
    </sheetView>
  </sheetViews>
  <sheetFormatPr defaultRowHeight="14.4" zeroHeight="false" outlineLevelRow="0" outlineLevelCol="0"/>
  <cols>
    <col collapsed="false" customWidth="true" hidden="false" outlineLevel="0" max="1" min="1" style="1" width="4.78"/>
    <col collapsed="false" customWidth="true" hidden="false" outlineLevel="0" max="2" min="2" style="0" width="13.78"/>
    <col collapsed="false" customWidth="true" hidden="false" outlineLevel="0" max="4" min="3" style="0" width="18.77"/>
    <col collapsed="false" customWidth="true" hidden="false" outlineLevel="0" max="5" min="5" style="1" width="11.56"/>
    <col collapsed="false" customWidth="false" hidden="true" outlineLevel="0" max="6" min="6" style="1" width="11.52"/>
    <col collapsed="false" customWidth="true" hidden="false" outlineLevel="0" max="7" min="7" style="1" width="11.56"/>
    <col collapsed="false" customWidth="false" hidden="true" outlineLevel="0" max="12" min="8" style="1" width="11.52"/>
    <col collapsed="false" customWidth="true" hidden="false" outlineLevel="0" max="14" min="13" style="1" width="11.56"/>
    <col collapsed="false" customWidth="false" hidden="true" outlineLevel="0" max="16" min="15" style="1" width="11.52"/>
    <col collapsed="false" customWidth="false" hidden="true" outlineLevel="0" max="18" min="17" style="0" width="11.52"/>
    <col collapsed="false" customWidth="true" hidden="true" outlineLevel="0" max="19" min="19" style="0" width="23.78"/>
    <col collapsed="false" customWidth="true" hidden="false" outlineLevel="0" max="1025" min="20" style="0" width="10.67"/>
  </cols>
  <sheetData>
    <row r="1" customFormat="false" ht="60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2.05" hidden="false" customHeight="true" outlineLevel="0" collapsed="false">
      <c r="B2" s="3" t="s">
        <v>1</v>
      </c>
    </row>
    <row r="3" customFormat="false" ht="22.05" hidden="false" customHeight="true" outlineLevel="0" collapsed="false">
      <c r="B3" s="3" t="s">
        <v>2</v>
      </c>
    </row>
    <row r="4" customFormat="false" ht="22.05" hidden="false" customHeight="true" outlineLevel="0" collapsed="false">
      <c r="B4" s="3" t="s">
        <v>3</v>
      </c>
    </row>
    <row r="5" customFormat="false" ht="22.05" hidden="false" customHeight="true" outlineLevel="0" collapsed="false">
      <c r="B5" s="4" t="s">
        <v>4</v>
      </c>
    </row>
    <row r="6" customFormat="false" ht="14.4" hidden="true" customHeight="false" outlineLevel="0" collapsed="false"/>
    <row r="7" customFormat="false" ht="28.05" hidden="false" customHeight="true" outlineLevel="0" collapsed="false">
      <c r="A7" s="5"/>
      <c r="B7" s="6"/>
      <c r="C7" s="6"/>
      <c r="D7" s="7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6"/>
    </row>
    <row r="8" customFormat="false" ht="15" hidden="false" customHeight="false" outlineLevel="0" collapsed="false"/>
    <row r="9" customFormat="false" ht="18" hidden="false" customHeight="true" outlineLevel="0" collapsed="false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8" t="s">
        <v>20</v>
      </c>
      <c r="P9" s="8" t="s">
        <v>21</v>
      </c>
      <c r="Q9" s="8"/>
      <c r="R9" s="8"/>
      <c r="S9" s="8" t="s">
        <v>22</v>
      </c>
    </row>
    <row r="10" customFormat="false" ht="15" hidden="false" customHeight="false" outlineLevel="0" collapsed="false">
      <c r="A10" s="9" t="n">
        <v>1</v>
      </c>
      <c r="B10" s="10" t="s">
        <v>23</v>
      </c>
      <c r="C10" s="10" t="s">
        <v>24</v>
      </c>
      <c r="D10" s="10" t="s">
        <v>25</v>
      </c>
      <c r="E10" s="11" t="n">
        <v>9.71</v>
      </c>
      <c r="F10" s="12"/>
      <c r="G10" s="12" t="n">
        <v>9</v>
      </c>
      <c r="H10" s="12"/>
      <c r="I10" s="12"/>
      <c r="J10" s="12"/>
      <c r="K10" s="12"/>
      <c r="L10" s="12"/>
      <c r="M10" s="13"/>
      <c r="N10" s="14" t="n">
        <f aca="false">IF(E10&gt;M10,E10* 0.6+(F10+G10+H10+I10+J10+K10+L10)/1* 0.4,M10* 0.6+(F10+G10+H10+I10+J10+K10+L10)/1* 0.4)</f>
        <v>9.426</v>
      </c>
      <c r="O10" s="14" t="n">
        <f aca="false">IF(N10&lt;10,0,3)</f>
        <v>0</v>
      </c>
      <c r="P10" s="15"/>
      <c r="Q10" s="16" t="n">
        <v>1</v>
      </c>
      <c r="R10" s="16" t="n">
        <v>1</v>
      </c>
      <c r="S10" s="16"/>
    </row>
    <row r="11" customFormat="false" ht="14.4" hidden="false" customHeight="false" outlineLevel="0" collapsed="false">
      <c r="A11" s="17" t="n">
        <v>2</v>
      </c>
      <c r="B11" s="18" t="s">
        <v>26</v>
      </c>
      <c r="C11" s="18" t="s">
        <v>27</v>
      </c>
      <c r="D11" s="18" t="s">
        <v>28</v>
      </c>
      <c r="E11" s="19" t="n">
        <v>13.14</v>
      </c>
      <c r="F11" s="20"/>
      <c r="G11" s="20" t="n">
        <v>13.5</v>
      </c>
      <c r="H11" s="20"/>
      <c r="I11" s="20"/>
      <c r="J11" s="20"/>
      <c r="K11" s="20"/>
      <c r="L11" s="20"/>
      <c r="M11" s="21"/>
      <c r="N11" s="22" t="n">
        <f aca="false">IF(E11&gt;M11,E11* 0.6+(F11+G11+H11+I11+J11+K11+L11)/1* 0.4,M11* 0.6+(F11+G11+H11+I11+J11+K11+L11)/1* 0.4)</f>
        <v>13.284</v>
      </c>
      <c r="O11" s="22" t="n">
        <f aca="false">IF(N11&lt;10,0,3)</f>
        <v>3</v>
      </c>
      <c r="P11" s="23"/>
      <c r="Q11" s="16" t="n">
        <v>1</v>
      </c>
      <c r="R11" s="16" t="n">
        <v>1</v>
      </c>
      <c r="S11" s="16"/>
    </row>
    <row r="12" customFormat="false" ht="14.4" hidden="false" customHeight="false" outlineLevel="0" collapsed="false">
      <c r="A12" s="9" t="n">
        <v>3</v>
      </c>
      <c r="B12" s="10" t="s">
        <v>29</v>
      </c>
      <c r="C12" s="10" t="s">
        <v>30</v>
      </c>
      <c r="D12" s="10" t="s">
        <v>31</v>
      </c>
      <c r="E12" s="11" t="n">
        <v>10.29</v>
      </c>
      <c r="F12" s="12"/>
      <c r="G12" s="12" t="n">
        <v>9.5</v>
      </c>
      <c r="H12" s="12"/>
      <c r="I12" s="12"/>
      <c r="J12" s="12"/>
      <c r="K12" s="12"/>
      <c r="L12" s="12"/>
      <c r="M12" s="13"/>
      <c r="N12" s="14" t="n">
        <f aca="false">IF(E12&gt;M12,E12* 0.6+(F12+G12+H12+I12+J12+K12+L12)/1* 0.4,M12* 0.6+(F12+G12+H12+I12+J12+K12+L12)/1* 0.4)</f>
        <v>9.974</v>
      </c>
      <c r="O12" s="14" t="n">
        <f aca="false">IF(N12&lt;10,0,3)</f>
        <v>0</v>
      </c>
      <c r="P12" s="15"/>
      <c r="Q12" s="16" t="n">
        <v>1</v>
      </c>
      <c r="R12" s="16" t="n">
        <v>1</v>
      </c>
      <c r="S12" s="16"/>
    </row>
    <row r="13" customFormat="false" ht="14.4" hidden="false" customHeight="false" outlineLevel="0" collapsed="false">
      <c r="A13" s="17" t="n">
        <v>4</v>
      </c>
      <c r="B13" s="18" t="s">
        <v>32</v>
      </c>
      <c r="C13" s="18" t="s">
        <v>33</v>
      </c>
      <c r="D13" s="18" t="s">
        <v>34</v>
      </c>
      <c r="E13" s="19" t="n">
        <v>12</v>
      </c>
      <c r="F13" s="20"/>
      <c r="G13" s="20" t="n">
        <v>11</v>
      </c>
      <c r="H13" s="20"/>
      <c r="I13" s="20"/>
      <c r="J13" s="20"/>
      <c r="K13" s="20"/>
      <c r="L13" s="20"/>
      <c r="M13" s="21"/>
      <c r="N13" s="22" t="n">
        <f aca="false">IF(E13&gt;M13,E13* 0.6+(F13+G13+H13+I13+J13+K13+L13)/1* 0.4,M13* 0.6+(F13+G13+H13+I13+J13+K13+L13)/1* 0.4)</f>
        <v>11.6</v>
      </c>
      <c r="O13" s="22" t="n">
        <f aca="false">IF(N13&lt;10,0,3)</f>
        <v>3</v>
      </c>
      <c r="P13" s="23"/>
      <c r="Q13" s="16" t="n">
        <v>1</v>
      </c>
      <c r="R13" s="16" t="n">
        <v>1</v>
      </c>
      <c r="S13" s="16"/>
    </row>
    <row r="14" customFormat="false" ht="14.4" hidden="false" customHeight="false" outlineLevel="0" collapsed="false">
      <c r="A14" s="9" t="n">
        <v>5</v>
      </c>
      <c r="B14" s="10" t="s">
        <v>35</v>
      </c>
      <c r="C14" s="10" t="s">
        <v>36</v>
      </c>
      <c r="D14" s="10" t="s">
        <v>37</v>
      </c>
      <c r="E14" s="11" t="n">
        <v>12.6</v>
      </c>
      <c r="F14" s="12"/>
      <c r="G14" s="12" t="n">
        <v>12</v>
      </c>
      <c r="H14" s="12"/>
      <c r="I14" s="12"/>
      <c r="J14" s="12"/>
      <c r="K14" s="12"/>
      <c r="L14" s="12"/>
      <c r="M14" s="13"/>
      <c r="N14" s="14" t="n">
        <f aca="false">IF(E14&gt;M14,E14* 0.6+(F14+G14+H14+I14+J14+K14+L14)/1* 0.4,M14* 0.6+(F14+G14+H14+I14+J14+K14+L14)/1* 0.4)</f>
        <v>12.36</v>
      </c>
      <c r="O14" s="14" t="n">
        <f aca="false">IF(N14&lt;10,0,3)</f>
        <v>3</v>
      </c>
      <c r="P14" s="15"/>
      <c r="Q14" s="16" t="n">
        <v>1</v>
      </c>
      <c r="R14" s="16" t="n">
        <v>1</v>
      </c>
      <c r="S14" s="16"/>
    </row>
    <row r="15" customFormat="false" ht="14.4" hidden="false" customHeight="false" outlineLevel="0" collapsed="false">
      <c r="A15" s="17" t="n">
        <v>6</v>
      </c>
      <c r="B15" s="18" t="s">
        <v>38</v>
      </c>
      <c r="C15" s="18" t="s">
        <v>39</v>
      </c>
      <c r="D15" s="18" t="s">
        <v>40</v>
      </c>
      <c r="E15" s="19" t="n">
        <v>14.28</v>
      </c>
      <c r="F15" s="20"/>
      <c r="G15" s="20" t="n">
        <v>11.5</v>
      </c>
      <c r="H15" s="20"/>
      <c r="I15" s="20"/>
      <c r="J15" s="20"/>
      <c r="K15" s="20"/>
      <c r="L15" s="20"/>
      <c r="M15" s="21"/>
      <c r="N15" s="22" t="n">
        <f aca="false">IF(E15&gt;M15,E15* 0.6+(F15+G15+H15+I15+J15+K15+L15)/1* 0.4,M15* 0.6+(F15+G15+H15+I15+J15+K15+L15)/1* 0.4)</f>
        <v>13.168</v>
      </c>
      <c r="O15" s="22" t="n">
        <f aca="false">IF(N15&lt;10,0,3)</f>
        <v>3</v>
      </c>
      <c r="P15" s="23"/>
      <c r="Q15" s="16" t="n">
        <v>1</v>
      </c>
      <c r="R15" s="16" t="n">
        <v>1</v>
      </c>
      <c r="S15" s="16"/>
    </row>
    <row r="16" customFormat="false" ht="14.4" hidden="false" customHeight="false" outlineLevel="0" collapsed="false">
      <c r="A16" s="9" t="n">
        <v>7</v>
      </c>
      <c r="B16" s="10" t="s">
        <v>41</v>
      </c>
      <c r="C16" s="10" t="s">
        <v>42</v>
      </c>
      <c r="D16" s="10" t="s">
        <v>43</v>
      </c>
      <c r="E16" s="11" t="n">
        <v>6.85</v>
      </c>
      <c r="F16" s="12"/>
      <c r="G16" s="12" t="n">
        <v>10</v>
      </c>
      <c r="H16" s="12"/>
      <c r="I16" s="12"/>
      <c r="J16" s="12"/>
      <c r="K16" s="12"/>
      <c r="L16" s="12"/>
      <c r="M16" s="13"/>
      <c r="N16" s="14" t="n">
        <f aca="false">IF(E16&gt;M16,E16* 0.6+(F16+G16+H16+I16+J16+K16+L16)/1* 0.4,M16* 0.6+(F16+G16+H16+I16+J16+K16+L16)/1* 0.4)</f>
        <v>8.11</v>
      </c>
      <c r="O16" s="14" t="n">
        <f aca="false">IF(N16&lt;10,0,3)</f>
        <v>0</v>
      </c>
      <c r="P16" s="15"/>
      <c r="Q16" s="16" t="n">
        <v>1</v>
      </c>
      <c r="R16" s="16" t="n">
        <v>1</v>
      </c>
      <c r="S16" s="16"/>
    </row>
    <row r="17" customFormat="false" ht="14.4" hidden="false" customHeight="false" outlineLevel="0" collapsed="false">
      <c r="A17" s="17" t="n">
        <v>8</v>
      </c>
      <c r="B17" s="18" t="s">
        <v>44</v>
      </c>
      <c r="C17" s="18" t="s">
        <v>45</v>
      </c>
      <c r="D17" s="18" t="s">
        <v>46</v>
      </c>
      <c r="E17" s="19" t="n">
        <v>4</v>
      </c>
      <c r="F17" s="20"/>
      <c r="G17" s="20" t="n">
        <v>9</v>
      </c>
      <c r="H17" s="20"/>
      <c r="I17" s="20"/>
      <c r="J17" s="20"/>
      <c r="K17" s="20"/>
      <c r="L17" s="20"/>
      <c r="M17" s="21"/>
      <c r="N17" s="22" t="n">
        <f aca="false">IF(E17&gt;M17,E17* 0.6+(F17+G17+H17+I17+J17+K17+L17)/1* 0.4,M17* 0.6+(F17+G17+H17+I17+J17+K17+L17)/1* 0.4)</f>
        <v>6</v>
      </c>
      <c r="O17" s="22" t="n">
        <f aca="false">IF(N17&lt;10,0,3)</f>
        <v>0</v>
      </c>
      <c r="P17" s="23"/>
      <c r="Q17" s="16" t="n">
        <v>1</v>
      </c>
      <c r="R17" s="16" t="n">
        <v>1</v>
      </c>
      <c r="S17" s="16"/>
    </row>
    <row r="18" customFormat="false" ht="14.4" hidden="false" customHeight="false" outlineLevel="0" collapsed="false">
      <c r="A18" s="9" t="n">
        <v>9</v>
      </c>
      <c r="B18" s="10" t="s">
        <v>47</v>
      </c>
      <c r="C18" s="10" t="s">
        <v>48</v>
      </c>
      <c r="D18" s="10" t="s">
        <v>49</v>
      </c>
      <c r="E18" s="11" t="n">
        <v>17.71</v>
      </c>
      <c r="F18" s="12"/>
      <c r="G18" s="12" t="n">
        <v>14</v>
      </c>
      <c r="H18" s="12"/>
      <c r="I18" s="12"/>
      <c r="J18" s="12"/>
      <c r="K18" s="12"/>
      <c r="L18" s="12"/>
      <c r="M18" s="13"/>
      <c r="N18" s="14" t="n">
        <f aca="false">IF(E18&gt;M18,E18* 0.6+(F18+G18+H18+I18+J18+K18+L18)/1* 0.4,M18* 0.6+(F18+G18+H18+I18+J18+K18+L18)/1* 0.4)</f>
        <v>16.226</v>
      </c>
      <c r="O18" s="14" t="n">
        <f aca="false">IF(N18&lt;10,0,3)</f>
        <v>3</v>
      </c>
      <c r="P18" s="15"/>
      <c r="Q18" s="16" t="n">
        <v>1</v>
      </c>
      <c r="R18" s="16" t="n">
        <v>1</v>
      </c>
      <c r="S18" s="16"/>
    </row>
    <row r="19" customFormat="false" ht="14.4" hidden="false" customHeight="false" outlineLevel="0" collapsed="false">
      <c r="A19" s="17" t="n">
        <v>10</v>
      </c>
      <c r="B19" s="18" t="s">
        <v>50</v>
      </c>
      <c r="C19" s="18" t="s">
        <v>51</v>
      </c>
      <c r="D19" s="18" t="s">
        <v>52</v>
      </c>
      <c r="E19" s="19" t="n">
        <v>1.14</v>
      </c>
      <c r="F19" s="20"/>
      <c r="G19" s="20" t="n">
        <v>9</v>
      </c>
      <c r="H19" s="20"/>
      <c r="I19" s="20"/>
      <c r="J19" s="20"/>
      <c r="K19" s="20"/>
      <c r="L19" s="20"/>
      <c r="M19" s="21"/>
      <c r="N19" s="22" t="n">
        <f aca="false">IF(E19&gt;M19,E19* 0.6+(F19+G19+H19+I19+J19+K19+L19)/1* 0.4,M19* 0.6+(F19+G19+H19+I19+J19+K19+L19)/1* 0.4)</f>
        <v>4.284</v>
      </c>
      <c r="O19" s="22" t="n">
        <f aca="false">IF(N19&lt;10,0,3)</f>
        <v>0</v>
      </c>
      <c r="P19" s="23"/>
      <c r="Q19" s="16" t="n">
        <v>1</v>
      </c>
      <c r="R19" s="16" t="n">
        <v>1</v>
      </c>
      <c r="S19" s="16"/>
    </row>
    <row r="20" customFormat="false" ht="14.4" hidden="false" customHeight="false" outlineLevel="0" collapsed="false">
      <c r="A20" s="9" t="n">
        <v>11</v>
      </c>
      <c r="B20" s="10" t="s">
        <v>53</v>
      </c>
      <c r="C20" s="10" t="s">
        <v>54</v>
      </c>
      <c r="D20" s="10" t="s">
        <v>55</v>
      </c>
      <c r="E20" s="11" t="n">
        <v>4</v>
      </c>
      <c r="F20" s="12"/>
      <c r="G20" s="12" t="n">
        <v>9</v>
      </c>
      <c r="H20" s="12"/>
      <c r="I20" s="12"/>
      <c r="J20" s="12"/>
      <c r="K20" s="12"/>
      <c r="L20" s="12"/>
      <c r="M20" s="13"/>
      <c r="N20" s="14" t="n">
        <f aca="false">IF(E20&gt;M20,E20* 0.6+(F20+G20+H20+I20+J20+K20+L20)/1* 0.4,M20* 0.6+(F20+G20+H20+I20+J20+K20+L20)/1* 0.4)</f>
        <v>6</v>
      </c>
      <c r="O20" s="14" t="n">
        <f aca="false">IF(N20&lt;10,0,3)</f>
        <v>0</v>
      </c>
      <c r="P20" s="15"/>
      <c r="Q20" s="16" t="n">
        <v>1</v>
      </c>
      <c r="R20" s="16" t="n">
        <v>1</v>
      </c>
      <c r="S20" s="16"/>
    </row>
    <row r="21" customFormat="false" ht="14.4" hidden="false" customHeight="false" outlineLevel="0" collapsed="false">
      <c r="A21" s="17" t="n">
        <v>12</v>
      </c>
      <c r="B21" s="18" t="s">
        <v>56</v>
      </c>
      <c r="C21" s="18" t="s">
        <v>57</v>
      </c>
      <c r="D21" s="18" t="s">
        <v>58</v>
      </c>
      <c r="E21" s="19" t="n">
        <v>9.71</v>
      </c>
      <c r="F21" s="20"/>
      <c r="G21" s="20" t="n">
        <v>7</v>
      </c>
      <c r="H21" s="20"/>
      <c r="I21" s="20"/>
      <c r="J21" s="20"/>
      <c r="K21" s="20"/>
      <c r="L21" s="20"/>
      <c r="M21" s="21"/>
      <c r="N21" s="22" t="n">
        <f aca="false">IF(E21&gt;M21,E21* 0.6+(F21+G21+H21+I21+J21+K21+L21)/1* 0.4,M21* 0.6+(F21+G21+H21+I21+J21+K21+L21)/1* 0.4)</f>
        <v>8.626</v>
      </c>
      <c r="O21" s="22" t="n">
        <f aca="false">IF(N21&lt;10,0,3)</f>
        <v>0</v>
      </c>
      <c r="P21" s="23"/>
      <c r="Q21" s="16" t="n">
        <v>1</v>
      </c>
      <c r="R21" s="16" t="n">
        <v>1</v>
      </c>
      <c r="S21" s="16"/>
    </row>
    <row r="22" customFormat="false" ht="14.4" hidden="false" customHeight="false" outlineLevel="0" collapsed="false">
      <c r="A22" s="9" t="n">
        <v>13</v>
      </c>
      <c r="B22" s="10" t="s">
        <v>59</v>
      </c>
      <c r="C22" s="10" t="s">
        <v>60</v>
      </c>
      <c r="D22" s="10" t="s">
        <v>61</v>
      </c>
      <c r="E22" s="11"/>
      <c r="F22" s="12"/>
      <c r="G22" s="12"/>
      <c r="H22" s="12"/>
      <c r="I22" s="12"/>
      <c r="J22" s="12"/>
      <c r="K22" s="12"/>
      <c r="L22" s="12"/>
      <c r="M22" s="13"/>
      <c r="N22" s="14" t="n">
        <f aca="false">IF(E22&gt;M22,E22* 0.6+(F22+G22+H22+I22+J22+K22+L22)/1* 0.4,M22* 0.6+(F22+G22+H22+I22+J22+K22+L22)/1* 0.4)</f>
        <v>0</v>
      </c>
      <c r="O22" s="14" t="n">
        <f aca="false">IF(N22&lt;10,0,3)</f>
        <v>0</v>
      </c>
      <c r="P22" s="15"/>
      <c r="Q22" s="16" t="n">
        <v>1</v>
      </c>
      <c r="R22" s="16" t="n">
        <v>1</v>
      </c>
      <c r="S22" s="16"/>
    </row>
    <row r="23" customFormat="false" ht="14.4" hidden="false" customHeight="false" outlineLevel="0" collapsed="false">
      <c r="A23" s="17" t="n">
        <v>14</v>
      </c>
      <c r="B23" s="18" t="s">
        <v>62</v>
      </c>
      <c r="C23" s="18" t="s">
        <v>63</v>
      </c>
      <c r="D23" s="18" t="s">
        <v>64</v>
      </c>
      <c r="E23" s="19"/>
      <c r="F23" s="20"/>
      <c r="G23" s="20"/>
      <c r="H23" s="20"/>
      <c r="I23" s="20"/>
      <c r="J23" s="20"/>
      <c r="K23" s="20"/>
      <c r="L23" s="20"/>
      <c r="M23" s="21"/>
      <c r="N23" s="22" t="n">
        <f aca="false">IF(E23&gt;M23,E23* 0.6+(F23+G23+H23+I23+J23+K23+L23)/1* 0.4,M23* 0.6+(F23+G23+H23+I23+J23+K23+L23)/1* 0.4)</f>
        <v>0</v>
      </c>
      <c r="O23" s="22" t="n">
        <f aca="false">IF(N23&lt;10,0,3)</f>
        <v>0</v>
      </c>
      <c r="P23" s="23"/>
      <c r="Q23" s="16" t="n">
        <v>1</v>
      </c>
      <c r="R23" s="16" t="n">
        <v>1</v>
      </c>
      <c r="S23" s="16"/>
    </row>
    <row r="24" customFormat="false" ht="14.4" hidden="false" customHeight="false" outlineLevel="0" collapsed="false">
      <c r="A24" s="9" t="n">
        <v>15</v>
      </c>
      <c r="B24" s="10" t="s">
        <v>65</v>
      </c>
      <c r="C24" s="10" t="s">
        <v>66</v>
      </c>
      <c r="D24" s="10" t="s">
        <v>67</v>
      </c>
      <c r="E24" s="11"/>
      <c r="F24" s="12"/>
      <c r="G24" s="12"/>
      <c r="H24" s="12"/>
      <c r="I24" s="12"/>
      <c r="J24" s="12"/>
      <c r="K24" s="12"/>
      <c r="L24" s="12"/>
      <c r="M24" s="13"/>
      <c r="N24" s="14" t="n">
        <f aca="false">IF(E24&gt;M24,E24* 0.6+(F24+G24+H24+I24+J24+K24+L24)/1* 0.4,M24* 0.6+(F24+G24+H24+I24+J24+K24+L24)/1* 0.4)</f>
        <v>0</v>
      </c>
      <c r="O24" s="14" t="n">
        <f aca="false">IF(N24&lt;10,0,3)</f>
        <v>0</v>
      </c>
      <c r="P24" s="15"/>
      <c r="Q24" s="16" t="n">
        <v>1</v>
      </c>
      <c r="R24" s="16" t="n">
        <v>1</v>
      </c>
      <c r="S24" s="16"/>
    </row>
    <row r="25" customFormat="false" ht="14.4" hidden="false" customHeight="false" outlineLevel="0" collapsed="false">
      <c r="A25" s="17" t="n">
        <v>16</v>
      </c>
      <c r="B25" s="18" t="s">
        <v>68</v>
      </c>
      <c r="C25" s="18" t="s">
        <v>69</v>
      </c>
      <c r="D25" s="18" t="s">
        <v>70</v>
      </c>
      <c r="E25" s="19" t="n">
        <v>10.86</v>
      </c>
      <c r="F25" s="20"/>
      <c r="G25" s="20" t="n">
        <v>10.5</v>
      </c>
      <c r="H25" s="20"/>
      <c r="I25" s="20"/>
      <c r="J25" s="20"/>
      <c r="K25" s="20"/>
      <c r="L25" s="20"/>
      <c r="M25" s="21"/>
      <c r="N25" s="22" t="n">
        <f aca="false">IF(E25&gt;M25,E25* 0.6+(F25+G25+H25+I25+J25+K25+L25)/1* 0.4,M25* 0.6+(F25+G25+H25+I25+J25+K25+L25)/1* 0.4)</f>
        <v>10.716</v>
      </c>
      <c r="O25" s="22" t="n">
        <f aca="false">IF(N25&lt;10,0,3)</f>
        <v>3</v>
      </c>
      <c r="P25" s="23"/>
      <c r="Q25" s="16" t="n">
        <v>1</v>
      </c>
      <c r="R25" s="16" t="n">
        <v>1</v>
      </c>
      <c r="S25" s="16"/>
    </row>
    <row r="26" customFormat="false" ht="14.4" hidden="false" customHeight="false" outlineLevel="0" collapsed="false">
      <c r="A26" s="9" t="n">
        <v>17</v>
      </c>
      <c r="B26" s="10" t="s">
        <v>71</v>
      </c>
      <c r="C26" s="10" t="s">
        <v>72</v>
      </c>
      <c r="D26" s="10" t="s">
        <v>73</v>
      </c>
      <c r="E26" s="11" t="n">
        <v>4</v>
      </c>
      <c r="F26" s="12"/>
      <c r="G26" s="12" t="n">
        <v>9</v>
      </c>
      <c r="H26" s="12"/>
      <c r="I26" s="12"/>
      <c r="J26" s="12"/>
      <c r="K26" s="12"/>
      <c r="L26" s="12"/>
      <c r="M26" s="13"/>
      <c r="N26" s="14" t="n">
        <f aca="false">IF(E26&gt;M26,E26* 0.6+(F26+G26+H26+I26+J26+K26+L26)/1* 0.4,M26* 0.6+(F26+G26+H26+I26+J26+K26+L26)/1* 0.4)</f>
        <v>6</v>
      </c>
      <c r="O26" s="14" t="n">
        <f aca="false">IF(N26&lt;10,0,3)</f>
        <v>0</v>
      </c>
      <c r="P26" s="15"/>
      <c r="Q26" s="16" t="n">
        <v>1</v>
      </c>
      <c r="R26" s="16" t="n">
        <v>1</v>
      </c>
      <c r="S26" s="16"/>
    </row>
    <row r="27" customFormat="false" ht="14.4" hidden="false" customHeight="false" outlineLevel="0" collapsed="false">
      <c r="A27" s="24"/>
      <c r="B27" s="25"/>
      <c r="C27" s="25"/>
      <c r="D27" s="25"/>
      <c r="E27" s="26"/>
      <c r="F27" s="27"/>
      <c r="G27" s="27"/>
      <c r="H27" s="27"/>
      <c r="I27" s="27"/>
      <c r="J27" s="27"/>
      <c r="K27" s="27"/>
      <c r="L27" s="27"/>
      <c r="M27" s="28"/>
      <c r="N27" s="29" t="n">
        <f aca="false">IF(E27&gt;M27,E27* 0.6+(F27+G27+H27+I27+J27+K27+L27)/1* 0.4,M27* 0.6+(F27+G27+H27+I27+J27+K27+L27)/1* 0.4)</f>
        <v>0</v>
      </c>
      <c r="O27" s="29" t="n">
        <f aca="false">IF(N27&lt;10,0,3)</f>
        <v>0</v>
      </c>
      <c r="P27" s="30"/>
      <c r="Q27" s="16"/>
      <c r="R27" s="16"/>
      <c r="S27" s="16"/>
    </row>
    <row r="28" customFormat="false" ht="14.4" hidden="false" customHeight="false" outlineLevel="0" collapsed="false">
      <c r="A28" s="31"/>
      <c r="B28" s="32"/>
      <c r="C28" s="32"/>
      <c r="D28" s="32"/>
      <c r="E28" s="19"/>
      <c r="F28" s="20"/>
      <c r="G28" s="20"/>
      <c r="H28" s="20"/>
      <c r="I28" s="20"/>
      <c r="J28" s="20"/>
      <c r="K28" s="20"/>
      <c r="L28" s="20"/>
      <c r="M28" s="21"/>
      <c r="N28" s="22" t="n">
        <f aca="false">IF(E28&gt;M28,E28* 0.6+(F28+G28+H28+I28+J28+K28+L28)/1* 0.4,M28* 0.6+(F28+G28+H28+I28+J28+K28+L28)/1* 0.4)</f>
        <v>0</v>
      </c>
      <c r="O28" s="22" t="n">
        <f aca="false">IF(N28&lt;10,0,3)</f>
        <v>0</v>
      </c>
      <c r="P28" s="23"/>
      <c r="Q28" s="16"/>
      <c r="R28" s="16"/>
      <c r="S28" s="16"/>
    </row>
    <row r="29" customFormat="false" ht="14.4" hidden="false" customHeight="false" outlineLevel="0" collapsed="false">
      <c r="A29" s="24"/>
      <c r="B29" s="25"/>
      <c r="C29" s="25"/>
      <c r="D29" s="25"/>
      <c r="E29" s="26"/>
      <c r="F29" s="27"/>
      <c r="G29" s="27"/>
      <c r="H29" s="27"/>
      <c r="I29" s="27"/>
      <c r="J29" s="27"/>
      <c r="K29" s="27"/>
      <c r="L29" s="27"/>
      <c r="M29" s="28"/>
      <c r="N29" s="29" t="n">
        <f aca="false">IF(E29&gt;M29,E29* 0.6+(F29+G29+H29+I29+J29+K29+L29)/1* 0.4,M29* 0.6+(F29+G29+H29+I29+J29+K29+L29)/1* 0.4)</f>
        <v>0</v>
      </c>
      <c r="O29" s="29" t="n">
        <f aca="false">IF(N29&lt;10,0,3)</f>
        <v>0</v>
      </c>
      <c r="P29" s="30"/>
      <c r="Q29" s="16"/>
      <c r="R29" s="16"/>
      <c r="S29" s="16"/>
    </row>
  </sheetData>
  <sheetProtection sheet="true" password="d15c" objects="true" scenarios="true"/>
  <mergeCells count="1">
    <mergeCell ref="B1:N1"/>
  </mergeCells>
  <dataValidations count="2">
    <dataValidation allowBlank="true" operator="between" showDropDown="false" showErrorMessage="true" showInputMessage="true" sqref="E10:M29" type="decimal">
      <formula1>0</formula1>
      <formula2>20</formula2>
    </dataValidation>
    <dataValidation allowBlank="true" operator="between" showDropDown="false" showErrorMessage="true" showInputMessage="true" sqref="P10:P29" type="list">
      <formula1>"Exclu"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true" outlineLevel="0" max="1" min="1" style="0" width="13.78"/>
    <col collapsed="false" customWidth="true" hidden="false" outlineLevel="0" max="2" min="2" style="0" width="13.78"/>
    <col collapsed="false" customWidth="true" hidden="false" outlineLevel="0" max="4" min="3" style="0" width="21.78"/>
    <col collapsed="false" customWidth="true" hidden="false" outlineLevel="0" max="5" min="5" style="1" width="11.56"/>
    <col collapsed="false" customWidth="false" hidden="true" outlineLevel="0" max="6" min="6" style="1" width="11.52"/>
    <col collapsed="false" customWidth="true" hidden="false" outlineLevel="0" max="7" min="7" style="1" width="11.56"/>
    <col collapsed="false" customWidth="false" hidden="true" outlineLevel="0" max="12" min="8" style="1" width="11.52"/>
    <col collapsed="false" customWidth="true" hidden="false" outlineLevel="0" max="14" min="13" style="1" width="11.56"/>
    <col collapsed="false" customWidth="false" hidden="true" outlineLevel="0" max="16" min="15" style="1" width="11.52"/>
    <col collapsed="false" customWidth="true" hidden="false" outlineLevel="0" max="1025" min="17" style="0" width="10.67"/>
  </cols>
  <sheetData>
    <row r="1" customFormat="false" ht="14.4" hidden="false" customHeight="false" outlineLevel="0" collapsed="false">
      <c r="B1" s="0" t="s">
        <v>74</v>
      </c>
    </row>
    <row r="3" customFormat="false" ht="14.4" hidden="false" customHeight="false" outlineLevel="0" collapsed="false">
      <c r="B3" s="0" t="s">
        <v>75</v>
      </c>
    </row>
    <row r="5" customFormat="false" ht="14.4" hidden="false" customHeight="false" outlineLevel="0" collapsed="false">
      <c r="B5" s="0" t="s">
        <v>76</v>
      </c>
    </row>
    <row r="7" customFormat="false" ht="14.4" hidden="false" customHeight="false" outlineLevel="0" collapsed="false">
      <c r="B7" s="0" t="s">
        <v>77</v>
      </c>
      <c r="C7" s="0" t="s">
        <v>78</v>
      </c>
      <c r="D7" s="0" t="s">
        <v>79</v>
      </c>
    </row>
    <row r="8" customFormat="false" ht="15" hidden="false" customHeight="false" outlineLevel="0" collapsed="false"/>
    <row r="9" customFormat="false" ht="18" hidden="false" customHeight="true" outlineLevel="0" collapsed="false">
      <c r="A9" s="8" t="s">
        <v>7</v>
      </c>
      <c r="B9" s="8" t="s">
        <v>6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8" t="s">
        <v>20</v>
      </c>
      <c r="P9" s="8" t="s">
        <v>21</v>
      </c>
    </row>
    <row r="10" customFormat="false" ht="15" hidden="false" customHeight="false" outlineLevel="0" collapsed="false">
      <c r="A10" s="33" t="s">
        <v>80</v>
      </c>
      <c r="B10" s="33" t="s">
        <v>23</v>
      </c>
      <c r="C10" s="33" t="s">
        <v>24</v>
      </c>
      <c r="D10" s="33" t="s">
        <v>25</v>
      </c>
      <c r="E10" s="34" t="n">
        <f aca="false">IF(Feuil1!E10="","",Feuil1!E10)</f>
        <v>9.71</v>
      </c>
      <c r="F10" s="35" t="str">
        <f aca="false">IF(Feuil1!F10="","",Feuil1!F10)</f>
        <v/>
      </c>
      <c r="G10" s="35" t="n">
        <f aca="false">IF(Feuil1!G10="","",Feuil1!G10)</f>
        <v>9</v>
      </c>
      <c r="H10" s="35" t="str">
        <f aca="false">IF(Feuil1!H10="","",Feuil1!EH10)</f>
        <v/>
      </c>
      <c r="I10" s="35" t="str">
        <f aca="false">IF(Feuil1!I10="","",Feuil1!I10)</f>
        <v/>
      </c>
      <c r="J10" s="35" t="str">
        <f aca="false">IF(Feuil1!J10="","",Feuil1!J10)</f>
        <v/>
      </c>
      <c r="K10" s="35" t="str">
        <f aca="false">IF(Feuil1!K10="","",Feuil1!K10)</f>
        <v/>
      </c>
      <c r="L10" s="35" t="str">
        <f aca="false">IF(Feuil1!L10="","",Feuil1!L10)</f>
        <v/>
      </c>
      <c r="M10" s="36" t="str">
        <f aca="false">IF(Feuil1!M10="","",Feuil1!M10)</f>
        <v/>
      </c>
      <c r="N10" s="37" t="e">
        <f aca="false">IF(E10&gt;M10,E10* 0.6+(F10+G10+H10+I10+J10+K10+L10)/1* 0.4,M10* 0.6+(F10+G10+H10+I10+J10+K10+L10)/1* 0.4)</f>
        <v>#VALUE!</v>
      </c>
      <c r="O10" s="37"/>
      <c r="P10" s="37" t="str">
        <f aca="false">IF(Feuil1!P10="","",Feuil1!P10)</f>
        <v/>
      </c>
      <c r="Q10" s="0" t="n">
        <v>1</v>
      </c>
      <c r="R10" s="0" t="n">
        <v>1</v>
      </c>
    </row>
    <row r="11" customFormat="false" ht="14.4" hidden="false" customHeight="false" outlineLevel="0" collapsed="false">
      <c r="A11" s="18" t="s">
        <v>26</v>
      </c>
      <c r="B11" s="18" t="s">
        <v>26</v>
      </c>
      <c r="C11" s="18" t="s">
        <v>27</v>
      </c>
      <c r="D11" s="18" t="s">
        <v>28</v>
      </c>
      <c r="E11" s="38" t="n">
        <f aca="false">IF(Feuil1!E11="","",Feuil1!E11)</f>
        <v>13.14</v>
      </c>
      <c r="F11" s="39" t="str">
        <f aca="false">IF(Feuil1!F11="","",Feuil1!F11)</f>
        <v/>
      </c>
      <c r="G11" s="39" t="n">
        <f aca="false">IF(Feuil1!G11="","",Feuil1!G11)</f>
        <v>13.5</v>
      </c>
      <c r="H11" s="39" t="str">
        <f aca="false">IF(Feuil1!H11="","",Feuil1!EH11)</f>
        <v/>
      </c>
      <c r="I11" s="39" t="str">
        <f aca="false">IF(Feuil1!I11="","",Feuil1!I11)</f>
        <v/>
      </c>
      <c r="J11" s="39" t="str">
        <f aca="false">IF(Feuil1!J11="","",Feuil1!J11)</f>
        <v/>
      </c>
      <c r="K11" s="39" t="str">
        <f aca="false">IF(Feuil1!K11="","",Feuil1!K11)</f>
        <v/>
      </c>
      <c r="L11" s="39" t="str">
        <f aca="false">IF(Feuil1!L11="","",Feuil1!L11)</f>
        <v/>
      </c>
      <c r="M11" s="40" t="str">
        <f aca="false">IF(Feuil1!M11="","",Feuil1!M11)</f>
        <v/>
      </c>
      <c r="N11" s="22" t="e">
        <f aca="false">IF(E11&gt;M11,E11* 0.6+(F11+G11+H11+I11+J11+K11+L11)/1* 0.4,M11* 0.6+(F11+G11+H11+I11+J11+K11+L11)/1* 0.4)</f>
        <v>#VALUE!</v>
      </c>
      <c r="O11" s="22"/>
      <c r="P11" s="22" t="str">
        <f aca="false">IF(Feuil1!P11="","",Feuil1!P11)</f>
        <v/>
      </c>
      <c r="Q11" s="0" t="n">
        <v>1</v>
      </c>
      <c r="R11" s="0" t="n">
        <v>1</v>
      </c>
    </row>
    <row r="12" customFormat="false" ht="14.4" hidden="false" customHeight="false" outlineLevel="0" collapsed="false">
      <c r="A12" s="33" t="s">
        <v>29</v>
      </c>
      <c r="B12" s="33" t="s">
        <v>29</v>
      </c>
      <c r="C12" s="33" t="s">
        <v>30</v>
      </c>
      <c r="D12" s="33" t="s">
        <v>31</v>
      </c>
      <c r="E12" s="34" t="n">
        <f aca="false">IF(Feuil1!E12="","",Feuil1!E12)</f>
        <v>10.29</v>
      </c>
      <c r="F12" s="35" t="str">
        <f aca="false">IF(Feuil1!F12="","",Feuil1!F12)</f>
        <v/>
      </c>
      <c r="G12" s="35" t="n">
        <f aca="false">IF(Feuil1!G12="","",Feuil1!G12)</f>
        <v>9.5</v>
      </c>
      <c r="H12" s="35" t="str">
        <f aca="false">IF(Feuil1!H12="","",Feuil1!EH12)</f>
        <v/>
      </c>
      <c r="I12" s="35" t="str">
        <f aca="false">IF(Feuil1!I12="","",Feuil1!I12)</f>
        <v/>
      </c>
      <c r="J12" s="35" t="str">
        <f aca="false">IF(Feuil1!J12="","",Feuil1!J12)</f>
        <v/>
      </c>
      <c r="K12" s="35" t="str">
        <f aca="false">IF(Feuil1!K12="","",Feuil1!K12)</f>
        <v/>
      </c>
      <c r="L12" s="35" t="str">
        <f aca="false">IF(Feuil1!L12="","",Feuil1!L12)</f>
        <v/>
      </c>
      <c r="M12" s="36" t="str">
        <f aca="false">IF(Feuil1!M12="","",Feuil1!M12)</f>
        <v/>
      </c>
      <c r="N12" s="37" t="e">
        <f aca="false">IF(E12&gt;M12,E12* 0.6+(F12+G12+H12+I12+J12+K12+L12)/1* 0.4,M12* 0.6+(F12+G12+H12+I12+J12+K12+L12)/1* 0.4)</f>
        <v>#VALUE!</v>
      </c>
      <c r="O12" s="37"/>
      <c r="P12" s="37" t="str">
        <f aca="false">IF(Feuil1!P12="","",Feuil1!P12)</f>
        <v/>
      </c>
      <c r="Q12" s="0" t="n">
        <v>1</v>
      </c>
      <c r="R12" s="0" t="n">
        <v>1</v>
      </c>
    </row>
    <row r="13" customFormat="false" ht="14.4" hidden="false" customHeight="false" outlineLevel="0" collapsed="false">
      <c r="A13" s="18" t="s">
        <v>32</v>
      </c>
      <c r="B13" s="18" t="s">
        <v>32</v>
      </c>
      <c r="C13" s="18" t="s">
        <v>33</v>
      </c>
      <c r="D13" s="18" t="s">
        <v>34</v>
      </c>
      <c r="E13" s="38" t="n">
        <f aca="false">IF(Feuil1!E13="","",Feuil1!E13)</f>
        <v>12</v>
      </c>
      <c r="F13" s="39" t="str">
        <f aca="false">IF(Feuil1!F13="","",Feuil1!F13)</f>
        <v/>
      </c>
      <c r="G13" s="39" t="n">
        <f aca="false">IF(Feuil1!G13="","",Feuil1!G13)</f>
        <v>11</v>
      </c>
      <c r="H13" s="39" t="str">
        <f aca="false">IF(Feuil1!H13="","",Feuil1!EH13)</f>
        <v/>
      </c>
      <c r="I13" s="39" t="str">
        <f aca="false">IF(Feuil1!I13="","",Feuil1!I13)</f>
        <v/>
      </c>
      <c r="J13" s="39" t="str">
        <f aca="false">IF(Feuil1!J13="","",Feuil1!J13)</f>
        <v/>
      </c>
      <c r="K13" s="39" t="str">
        <f aca="false">IF(Feuil1!K13="","",Feuil1!K13)</f>
        <v/>
      </c>
      <c r="L13" s="39" t="str">
        <f aca="false">IF(Feuil1!L13="","",Feuil1!L13)</f>
        <v/>
      </c>
      <c r="M13" s="40" t="str">
        <f aca="false">IF(Feuil1!M13="","",Feuil1!M13)</f>
        <v/>
      </c>
      <c r="N13" s="22" t="e">
        <f aca="false">IF(E13&gt;M13,E13* 0.6+(F13+G13+H13+I13+J13+K13+L13)/1* 0.4,M13* 0.6+(F13+G13+H13+I13+J13+K13+L13)/1* 0.4)</f>
        <v>#VALUE!</v>
      </c>
      <c r="O13" s="22"/>
      <c r="P13" s="22" t="str">
        <f aca="false">IF(Feuil1!P13="","",Feuil1!P13)</f>
        <v/>
      </c>
      <c r="Q13" s="0" t="n">
        <v>1</v>
      </c>
      <c r="R13" s="0" t="n">
        <v>1</v>
      </c>
    </row>
    <row r="14" customFormat="false" ht="14.4" hidden="false" customHeight="false" outlineLevel="0" collapsed="false">
      <c r="A14" s="33" t="s">
        <v>35</v>
      </c>
      <c r="B14" s="33" t="s">
        <v>35</v>
      </c>
      <c r="C14" s="33" t="s">
        <v>36</v>
      </c>
      <c r="D14" s="33" t="s">
        <v>37</v>
      </c>
      <c r="E14" s="34" t="n">
        <f aca="false">IF(Feuil1!E14="","",Feuil1!E14)</f>
        <v>12.6</v>
      </c>
      <c r="F14" s="35" t="str">
        <f aca="false">IF(Feuil1!F14="","",Feuil1!F14)</f>
        <v/>
      </c>
      <c r="G14" s="35" t="n">
        <f aca="false">IF(Feuil1!G14="","",Feuil1!G14)</f>
        <v>12</v>
      </c>
      <c r="H14" s="35" t="str">
        <f aca="false">IF(Feuil1!H14="","",Feuil1!EH14)</f>
        <v/>
      </c>
      <c r="I14" s="35" t="str">
        <f aca="false">IF(Feuil1!I14="","",Feuil1!I14)</f>
        <v/>
      </c>
      <c r="J14" s="35" t="str">
        <f aca="false">IF(Feuil1!J14="","",Feuil1!J14)</f>
        <v/>
      </c>
      <c r="K14" s="35" t="str">
        <f aca="false">IF(Feuil1!K14="","",Feuil1!K14)</f>
        <v/>
      </c>
      <c r="L14" s="35" t="str">
        <f aca="false">IF(Feuil1!L14="","",Feuil1!L14)</f>
        <v/>
      </c>
      <c r="M14" s="36" t="str">
        <f aca="false">IF(Feuil1!M14="","",Feuil1!M14)</f>
        <v/>
      </c>
      <c r="N14" s="37" t="e">
        <f aca="false">IF(E14&gt;M14,E14* 0.6+(F14+G14+H14+I14+J14+K14+L14)/1* 0.4,M14* 0.6+(F14+G14+H14+I14+J14+K14+L14)/1* 0.4)</f>
        <v>#VALUE!</v>
      </c>
      <c r="O14" s="37"/>
      <c r="P14" s="37" t="str">
        <f aca="false">IF(Feuil1!P14="","",Feuil1!P14)</f>
        <v/>
      </c>
      <c r="Q14" s="0" t="n">
        <v>1</v>
      </c>
      <c r="R14" s="0" t="n">
        <v>1</v>
      </c>
    </row>
    <row r="15" customFormat="false" ht="14.4" hidden="false" customHeight="false" outlineLevel="0" collapsed="false">
      <c r="A15" s="18" t="s">
        <v>38</v>
      </c>
      <c r="B15" s="18" t="s">
        <v>38</v>
      </c>
      <c r="C15" s="18" t="s">
        <v>39</v>
      </c>
      <c r="D15" s="18" t="s">
        <v>40</v>
      </c>
      <c r="E15" s="38" t="n">
        <f aca="false">IF(Feuil1!E15="","",Feuil1!E15)</f>
        <v>14.28</v>
      </c>
      <c r="F15" s="39" t="str">
        <f aca="false">IF(Feuil1!F15="","",Feuil1!F15)</f>
        <v/>
      </c>
      <c r="G15" s="39" t="n">
        <f aca="false">IF(Feuil1!G15="","",Feuil1!G15)</f>
        <v>11.5</v>
      </c>
      <c r="H15" s="39" t="str">
        <f aca="false">IF(Feuil1!H15="","",Feuil1!EH15)</f>
        <v/>
      </c>
      <c r="I15" s="39" t="str">
        <f aca="false">IF(Feuil1!I15="","",Feuil1!I15)</f>
        <v/>
      </c>
      <c r="J15" s="39" t="str">
        <f aca="false">IF(Feuil1!J15="","",Feuil1!J15)</f>
        <v/>
      </c>
      <c r="K15" s="39" t="str">
        <f aca="false">IF(Feuil1!K15="","",Feuil1!K15)</f>
        <v/>
      </c>
      <c r="L15" s="39" t="str">
        <f aca="false">IF(Feuil1!L15="","",Feuil1!L15)</f>
        <v/>
      </c>
      <c r="M15" s="40" t="str">
        <f aca="false">IF(Feuil1!M15="","",Feuil1!M15)</f>
        <v/>
      </c>
      <c r="N15" s="22" t="e">
        <f aca="false">IF(E15&gt;M15,E15* 0.6+(F15+G15+H15+I15+J15+K15+L15)/1* 0.4,M15* 0.6+(F15+G15+H15+I15+J15+K15+L15)/1* 0.4)</f>
        <v>#VALUE!</v>
      </c>
      <c r="O15" s="22"/>
      <c r="P15" s="22" t="str">
        <f aca="false">IF(Feuil1!P15="","",Feuil1!P15)</f>
        <v/>
      </c>
      <c r="Q15" s="0" t="n">
        <v>1</v>
      </c>
      <c r="R15" s="0" t="n">
        <v>1</v>
      </c>
    </row>
    <row r="16" customFormat="false" ht="14.4" hidden="false" customHeight="false" outlineLevel="0" collapsed="false">
      <c r="A16" s="33" t="s">
        <v>41</v>
      </c>
      <c r="B16" s="33" t="s">
        <v>41</v>
      </c>
      <c r="C16" s="33" t="s">
        <v>42</v>
      </c>
      <c r="D16" s="33" t="s">
        <v>43</v>
      </c>
      <c r="E16" s="34" t="n">
        <f aca="false">IF(Feuil1!E16="","",Feuil1!E16)</f>
        <v>6.85</v>
      </c>
      <c r="F16" s="35" t="str">
        <f aca="false">IF(Feuil1!F16="","",Feuil1!F16)</f>
        <v/>
      </c>
      <c r="G16" s="35" t="n">
        <f aca="false">IF(Feuil1!G16="","",Feuil1!G16)</f>
        <v>10</v>
      </c>
      <c r="H16" s="35" t="str">
        <f aca="false">IF(Feuil1!H16="","",Feuil1!EH16)</f>
        <v/>
      </c>
      <c r="I16" s="35" t="str">
        <f aca="false">IF(Feuil1!I16="","",Feuil1!I16)</f>
        <v/>
      </c>
      <c r="J16" s="35" t="str">
        <f aca="false">IF(Feuil1!J16="","",Feuil1!J16)</f>
        <v/>
      </c>
      <c r="K16" s="35" t="str">
        <f aca="false">IF(Feuil1!K16="","",Feuil1!K16)</f>
        <v/>
      </c>
      <c r="L16" s="35" t="str">
        <f aca="false">IF(Feuil1!L16="","",Feuil1!L16)</f>
        <v/>
      </c>
      <c r="M16" s="36" t="str">
        <f aca="false">IF(Feuil1!M16="","",Feuil1!M16)</f>
        <v/>
      </c>
      <c r="N16" s="37" t="e">
        <f aca="false">IF(E16&gt;M16,E16* 0.6+(F16+G16+H16+I16+J16+K16+L16)/1* 0.4,M16* 0.6+(F16+G16+H16+I16+J16+K16+L16)/1* 0.4)</f>
        <v>#VALUE!</v>
      </c>
      <c r="O16" s="37"/>
      <c r="P16" s="37" t="str">
        <f aca="false">IF(Feuil1!P16="","",Feuil1!P16)</f>
        <v/>
      </c>
      <c r="Q16" s="0" t="n">
        <v>1</v>
      </c>
      <c r="R16" s="0" t="n">
        <v>1</v>
      </c>
    </row>
    <row r="17" customFormat="false" ht="14.4" hidden="false" customHeight="false" outlineLevel="0" collapsed="false">
      <c r="A17" s="18" t="s">
        <v>44</v>
      </c>
      <c r="B17" s="18" t="s">
        <v>44</v>
      </c>
      <c r="C17" s="18" t="s">
        <v>45</v>
      </c>
      <c r="D17" s="18" t="s">
        <v>46</v>
      </c>
      <c r="E17" s="38" t="n">
        <f aca="false">IF(Feuil1!E17="","",Feuil1!E17)</f>
        <v>4</v>
      </c>
      <c r="F17" s="39" t="str">
        <f aca="false">IF(Feuil1!F17="","",Feuil1!F17)</f>
        <v/>
      </c>
      <c r="G17" s="39" t="n">
        <f aca="false">IF(Feuil1!G17="","",Feuil1!G17)</f>
        <v>9</v>
      </c>
      <c r="H17" s="39" t="str">
        <f aca="false">IF(Feuil1!H17="","",Feuil1!EH17)</f>
        <v/>
      </c>
      <c r="I17" s="39" t="str">
        <f aca="false">IF(Feuil1!I17="","",Feuil1!I17)</f>
        <v/>
      </c>
      <c r="J17" s="39" t="str">
        <f aca="false">IF(Feuil1!J17="","",Feuil1!J17)</f>
        <v/>
      </c>
      <c r="K17" s="39" t="str">
        <f aca="false">IF(Feuil1!K17="","",Feuil1!K17)</f>
        <v/>
      </c>
      <c r="L17" s="39" t="str">
        <f aca="false">IF(Feuil1!L17="","",Feuil1!L17)</f>
        <v/>
      </c>
      <c r="M17" s="40" t="str">
        <f aca="false">IF(Feuil1!M17="","",Feuil1!M17)</f>
        <v/>
      </c>
      <c r="N17" s="22" t="e">
        <f aca="false">IF(E17&gt;M17,E17* 0.6+(F17+G17+H17+I17+J17+K17+L17)/1* 0.4,M17* 0.6+(F17+G17+H17+I17+J17+K17+L17)/1* 0.4)</f>
        <v>#VALUE!</v>
      </c>
      <c r="O17" s="22"/>
      <c r="P17" s="22" t="str">
        <f aca="false">IF(Feuil1!P17="","",Feuil1!P17)</f>
        <v/>
      </c>
      <c r="Q17" s="0" t="n">
        <v>1</v>
      </c>
      <c r="R17" s="0" t="n">
        <v>1</v>
      </c>
    </row>
    <row r="18" customFormat="false" ht="14.4" hidden="false" customHeight="false" outlineLevel="0" collapsed="false">
      <c r="A18" s="33" t="s">
        <v>47</v>
      </c>
      <c r="B18" s="33" t="s">
        <v>47</v>
      </c>
      <c r="C18" s="33" t="s">
        <v>48</v>
      </c>
      <c r="D18" s="33" t="s">
        <v>49</v>
      </c>
      <c r="E18" s="34" t="n">
        <f aca="false">IF(Feuil1!E18="","",Feuil1!E18)</f>
        <v>17.71</v>
      </c>
      <c r="F18" s="35" t="str">
        <f aca="false">IF(Feuil1!F18="","",Feuil1!F18)</f>
        <v/>
      </c>
      <c r="G18" s="35" t="n">
        <f aca="false">IF(Feuil1!G18="","",Feuil1!G18)</f>
        <v>14</v>
      </c>
      <c r="H18" s="35" t="str">
        <f aca="false">IF(Feuil1!H18="","",Feuil1!EH18)</f>
        <v/>
      </c>
      <c r="I18" s="35" t="str">
        <f aca="false">IF(Feuil1!I18="","",Feuil1!I18)</f>
        <v/>
      </c>
      <c r="J18" s="35" t="str">
        <f aca="false">IF(Feuil1!J18="","",Feuil1!J18)</f>
        <v/>
      </c>
      <c r="K18" s="35" t="str">
        <f aca="false">IF(Feuil1!K18="","",Feuil1!K18)</f>
        <v/>
      </c>
      <c r="L18" s="35" t="str">
        <f aca="false">IF(Feuil1!L18="","",Feuil1!L18)</f>
        <v/>
      </c>
      <c r="M18" s="36" t="str">
        <f aca="false">IF(Feuil1!M18="","",Feuil1!M18)</f>
        <v/>
      </c>
      <c r="N18" s="37" t="e">
        <f aca="false">IF(E18&gt;M18,E18* 0.6+(F18+G18+H18+I18+J18+K18+L18)/1* 0.4,M18* 0.6+(F18+G18+H18+I18+J18+K18+L18)/1* 0.4)</f>
        <v>#VALUE!</v>
      </c>
      <c r="O18" s="37"/>
      <c r="P18" s="37" t="str">
        <f aca="false">IF(Feuil1!P18="","",Feuil1!P18)</f>
        <v/>
      </c>
      <c r="Q18" s="0" t="n">
        <v>1</v>
      </c>
      <c r="R18" s="0" t="n">
        <v>1</v>
      </c>
    </row>
    <row r="19" customFormat="false" ht="14.4" hidden="false" customHeight="false" outlineLevel="0" collapsed="false">
      <c r="A19" s="18" t="s">
        <v>50</v>
      </c>
      <c r="B19" s="18" t="s">
        <v>50</v>
      </c>
      <c r="C19" s="18" t="s">
        <v>51</v>
      </c>
      <c r="D19" s="18" t="s">
        <v>52</v>
      </c>
      <c r="E19" s="38" t="n">
        <f aca="false">IF(Feuil1!E19="","",Feuil1!E19)</f>
        <v>1.14</v>
      </c>
      <c r="F19" s="39" t="str">
        <f aca="false">IF(Feuil1!F19="","",Feuil1!F19)</f>
        <v/>
      </c>
      <c r="G19" s="39" t="n">
        <f aca="false">IF(Feuil1!G19="","",Feuil1!G19)</f>
        <v>9</v>
      </c>
      <c r="H19" s="39" t="str">
        <f aca="false">IF(Feuil1!H19="","",Feuil1!EH19)</f>
        <v/>
      </c>
      <c r="I19" s="39" t="str">
        <f aca="false">IF(Feuil1!I19="","",Feuil1!I19)</f>
        <v/>
      </c>
      <c r="J19" s="39" t="str">
        <f aca="false">IF(Feuil1!J19="","",Feuil1!J19)</f>
        <v/>
      </c>
      <c r="K19" s="39" t="str">
        <f aca="false">IF(Feuil1!K19="","",Feuil1!K19)</f>
        <v/>
      </c>
      <c r="L19" s="39" t="str">
        <f aca="false">IF(Feuil1!L19="","",Feuil1!L19)</f>
        <v/>
      </c>
      <c r="M19" s="40" t="str">
        <f aca="false">IF(Feuil1!M19="","",Feuil1!M19)</f>
        <v/>
      </c>
      <c r="N19" s="22" t="e">
        <f aca="false">IF(E19&gt;M19,E19* 0.6+(F19+G19+H19+I19+J19+K19+L19)/1* 0.4,M19* 0.6+(F19+G19+H19+I19+J19+K19+L19)/1* 0.4)</f>
        <v>#VALUE!</v>
      </c>
      <c r="O19" s="22"/>
      <c r="P19" s="22" t="str">
        <f aca="false">IF(Feuil1!P19="","",Feuil1!P19)</f>
        <v/>
      </c>
      <c r="Q19" s="0" t="n">
        <v>1</v>
      </c>
      <c r="R19" s="0" t="n">
        <v>1</v>
      </c>
    </row>
    <row r="20" customFormat="false" ht="14.4" hidden="false" customHeight="false" outlineLevel="0" collapsed="false">
      <c r="A20" s="33" t="s">
        <v>53</v>
      </c>
      <c r="B20" s="33" t="s">
        <v>53</v>
      </c>
      <c r="C20" s="33" t="s">
        <v>54</v>
      </c>
      <c r="D20" s="33" t="s">
        <v>55</v>
      </c>
      <c r="E20" s="34" t="n">
        <f aca="false">IF(Feuil1!E20="","",Feuil1!E20)</f>
        <v>4</v>
      </c>
      <c r="F20" s="35" t="str">
        <f aca="false">IF(Feuil1!F20="","",Feuil1!F20)</f>
        <v/>
      </c>
      <c r="G20" s="35" t="n">
        <f aca="false">IF(Feuil1!G20="","",Feuil1!G20)</f>
        <v>9</v>
      </c>
      <c r="H20" s="35" t="str">
        <f aca="false">IF(Feuil1!H20="","",Feuil1!EH20)</f>
        <v/>
      </c>
      <c r="I20" s="35" t="str">
        <f aca="false">IF(Feuil1!I20="","",Feuil1!I20)</f>
        <v/>
      </c>
      <c r="J20" s="35" t="str">
        <f aca="false">IF(Feuil1!J20="","",Feuil1!J20)</f>
        <v/>
      </c>
      <c r="K20" s="35" t="str">
        <f aca="false">IF(Feuil1!K20="","",Feuil1!K20)</f>
        <v/>
      </c>
      <c r="L20" s="35" t="str">
        <f aca="false">IF(Feuil1!L20="","",Feuil1!L20)</f>
        <v/>
      </c>
      <c r="M20" s="36" t="str">
        <f aca="false">IF(Feuil1!M20="","",Feuil1!M20)</f>
        <v/>
      </c>
      <c r="N20" s="37" t="e">
        <f aca="false">IF(E20&gt;M20,E20* 0.6+(F20+G20+H20+I20+J20+K20+L20)/1* 0.4,M20* 0.6+(F20+G20+H20+I20+J20+K20+L20)/1* 0.4)</f>
        <v>#VALUE!</v>
      </c>
      <c r="O20" s="37"/>
      <c r="P20" s="37" t="str">
        <f aca="false">IF(Feuil1!P20="","",Feuil1!P20)</f>
        <v/>
      </c>
      <c r="Q20" s="0" t="n">
        <v>1</v>
      </c>
      <c r="R20" s="0" t="n">
        <v>1</v>
      </c>
    </row>
    <row r="21" customFormat="false" ht="14.4" hidden="false" customHeight="false" outlineLevel="0" collapsed="false">
      <c r="A21" s="18" t="s">
        <v>56</v>
      </c>
      <c r="B21" s="18" t="s">
        <v>56</v>
      </c>
      <c r="C21" s="18" t="s">
        <v>57</v>
      </c>
      <c r="D21" s="18" t="s">
        <v>58</v>
      </c>
      <c r="E21" s="38" t="n">
        <f aca="false">IF(Feuil1!E21="","",Feuil1!E21)</f>
        <v>9.71</v>
      </c>
      <c r="F21" s="39" t="str">
        <f aca="false">IF(Feuil1!F21="","",Feuil1!F21)</f>
        <v/>
      </c>
      <c r="G21" s="39" t="n">
        <f aca="false">IF(Feuil1!G21="","",Feuil1!G21)</f>
        <v>7</v>
      </c>
      <c r="H21" s="39" t="str">
        <f aca="false">IF(Feuil1!H21="","",Feuil1!EH21)</f>
        <v/>
      </c>
      <c r="I21" s="39" t="str">
        <f aca="false">IF(Feuil1!I21="","",Feuil1!I21)</f>
        <v/>
      </c>
      <c r="J21" s="39" t="str">
        <f aca="false">IF(Feuil1!J21="","",Feuil1!J21)</f>
        <v/>
      </c>
      <c r="K21" s="39" t="str">
        <f aca="false">IF(Feuil1!K21="","",Feuil1!K21)</f>
        <v/>
      </c>
      <c r="L21" s="39" t="str">
        <f aca="false">IF(Feuil1!L21="","",Feuil1!L21)</f>
        <v/>
      </c>
      <c r="M21" s="40" t="str">
        <f aca="false">IF(Feuil1!M21="","",Feuil1!M21)</f>
        <v/>
      </c>
      <c r="N21" s="22" t="e">
        <f aca="false">IF(E21&gt;M21,E21* 0.6+(F21+G21+H21+I21+J21+K21+L21)/1* 0.4,M21* 0.6+(F21+G21+H21+I21+J21+K21+L21)/1* 0.4)</f>
        <v>#VALUE!</v>
      </c>
      <c r="O21" s="22"/>
      <c r="P21" s="22" t="str">
        <f aca="false">IF(Feuil1!P21="","",Feuil1!P21)</f>
        <v/>
      </c>
      <c r="Q21" s="0" t="n">
        <v>1</v>
      </c>
      <c r="R21" s="0" t="n">
        <v>1</v>
      </c>
    </row>
    <row r="22" customFormat="false" ht="14.4" hidden="false" customHeight="false" outlineLevel="0" collapsed="false">
      <c r="A22" s="33" t="s">
        <v>59</v>
      </c>
      <c r="B22" s="33" t="s">
        <v>59</v>
      </c>
      <c r="C22" s="33" t="s">
        <v>60</v>
      </c>
      <c r="D22" s="33" t="s">
        <v>61</v>
      </c>
      <c r="E22" s="34" t="str">
        <f aca="false">IF(Feuil1!E22="","",Feuil1!E22)</f>
        <v/>
      </c>
      <c r="F22" s="35" t="str">
        <f aca="false">IF(Feuil1!F22="","",Feuil1!F22)</f>
        <v/>
      </c>
      <c r="G22" s="35" t="str">
        <f aca="false">IF(Feuil1!G22="","",Feuil1!G22)</f>
        <v/>
      </c>
      <c r="H22" s="35" t="str">
        <f aca="false">IF(Feuil1!H22="","",Feuil1!EH22)</f>
        <v/>
      </c>
      <c r="I22" s="35" t="str">
        <f aca="false">IF(Feuil1!I22="","",Feuil1!I22)</f>
        <v/>
      </c>
      <c r="J22" s="35" t="str">
        <f aca="false">IF(Feuil1!J22="","",Feuil1!J22)</f>
        <v/>
      </c>
      <c r="K22" s="35" t="str">
        <f aca="false">IF(Feuil1!K22="","",Feuil1!K22)</f>
        <v/>
      </c>
      <c r="L22" s="35" t="str">
        <f aca="false">IF(Feuil1!L22="","",Feuil1!L22)</f>
        <v/>
      </c>
      <c r="M22" s="36" t="str">
        <f aca="false">IF(Feuil1!M22="","",Feuil1!M22)</f>
        <v/>
      </c>
      <c r="N22" s="37" t="e">
        <f aca="false">IF(E22&gt;M22,E22* 0.6+(F22+G22+H22+I22+J22+K22+L22)/1* 0.4,M22* 0.6+(F22+G22+H22+I22+J22+K22+L22)/1* 0.4)</f>
        <v>#VALUE!</v>
      </c>
      <c r="O22" s="37"/>
      <c r="P22" s="37" t="str">
        <f aca="false">IF(Feuil1!P22="","",Feuil1!P22)</f>
        <v/>
      </c>
      <c r="Q22" s="0" t="n">
        <v>1</v>
      </c>
      <c r="R22" s="0" t="n">
        <v>1</v>
      </c>
    </row>
    <row r="23" customFormat="false" ht="14.4" hidden="false" customHeight="false" outlineLevel="0" collapsed="false">
      <c r="A23" s="18" t="s">
        <v>62</v>
      </c>
      <c r="B23" s="18" t="s">
        <v>62</v>
      </c>
      <c r="C23" s="18" t="s">
        <v>63</v>
      </c>
      <c r="D23" s="18" t="s">
        <v>64</v>
      </c>
      <c r="E23" s="38" t="str">
        <f aca="false">IF(Feuil1!E23="","",Feuil1!E23)</f>
        <v/>
      </c>
      <c r="F23" s="39" t="str">
        <f aca="false">IF(Feuil1!F23="","",Feuil1!F23)</f>
        <v/>
      </c>
      <c r="G23" s="39" t="str">
        <f aca="false">IF(Feuil1!G23="","",Feuil1!G23)</f>
        <v/>
      </c>
      <c r="H23" s="39" t="str">
        <f aca="false">IF(Feuil1!H23="","",Feuil1!EH23)</f>
        <v/>
      </c>
      <c r="I23" s="39" t="str">
        <f aca="false">IF(Feuil1!I23="","",Feuil1!I23)</f>
        <v/>
      </c>
      <c r="J23" s="39" t="str">
        <f aca="false">IF(Feuil1!J23="","",Feuil1!J23)</f>
        <v/>
      </c>
      <c r="K23" s="39" t="str">
        <f aca="false">IF(Feuil1!K23="","",Feuil1!K23)</f>
        <v/>
      </c>
      <c r="L23" s="39" t="str">
        <f aca="false">IF(Feuil1!L23="","",Feuil1!L23)</f>
        <v/>
      </c>
      <c r="M23" s="40" t="str">
        <f aca="false">IF(Feuil1!M23="","",Feuil1!M23)</f>
        <v/>
      </c>
      <c r="N23" s="22" t="e">
        <f aca="false">IF(E23&gt;M23,E23* 0.6+(F23+G23+H23+I23+J23+K23+L23)/1* 0.4,M23* 0.6+(F23+G23+H23+I23+J23+K23+L23)/1* 0.4)</f>
        <v>#VALUE!</v>
      </c>
      <c r="O23" s="22"/>
      <c r="P23" s="22" t="str">
        <f aca="false">IF(Feuil1!P23="","",Feuil1!P23)</f>
        <v/>
      </c>
      <c r="Q23" s="0" t="n">
        <v>1</v>
      </c>
      <c r="R23" s="0" t="n">
        <v>1</v>
      </c>
    </row>
    <row r="24" customFormat="false" ht="14.4" hidden="false" customHeight="false" outlineLevel="0" collapsed="false">
      <c r="A24" s="33" t="s">
        <v>65</v>
      </c>
      <c r="B24" s="33" t="s">
        <v>65</v>
      </c>
      <c r="C24" s="33" t="s">
        <v>66</v>
      </c>
      <c r="D24" s="33" t="s">
        <v>67</v>
      </c>
      <c r="E24" s="34" t="str">
        <f aca="false">IF(Feuil1!E24="","",Feuil1!E24)</f>
        <v/>
      </c>
      <c r="F24" s="35" t="str">
        <f aca="false">IF(Feuil1!F24="","",Feuil1!F24)</f>
        <v/>
      </c>
      <c r="G24" s="35" t="str">
        <f aca="false">IF(Feuil1!G24="","",Feuil1!G24)</f>
        <v/>
      </c>
      <c r="H24" s="35" t="str">
        <f aca="false">IF(Feuil1!H24="","",Feuil1!EH24)</f>
        <v/>
      </c>
      <c r="I24" s="35" t="str">
        <f aca="false">IF(Feuil1!I24="","",Feuil1!I24)</f>
        <v/>
      </c>
      <c r="J24" s="35" t="str">
        <f aca="false">IF(Feuil1!J24="","",Feuil1!J24)</f>
        <v/>
      </c>
      <c r="K24" s="35" t="str">
        <f aca="false">IF(Feuil1!K24="","",Feuil1!K24)</f>
        <v/>
      </c>
      <c r="L24" s="35" t="str">
        <f aca="false">IF(Feuil1!L24="","",Feuil1!L24)</f>
        <v/>
      </c>
      <c r="M24" s="36" t="str">
        <f aca="false">IF(Feuil1!M24="","",Feuil1!M24)</f>
        <v/>
      </c>
      <c r="N24" s="37" t="e">
        <f aca="false">IF(E24&gt;M24,E24* 0.6+(F24+G24+H24+I24+J24+K24+L24)/1* 0.4,M24* 0.6+(F24+G24+H24+I24+J24+K24+L24)/1* 0.4)</f>
        <v>#VALUE!</v>
      </c>
      <c r="O24" s="37"/>
      <c r="P24" s="37" t="str">
        <f aca="false">IF(Feuil1!P24="","",Feuil1!P24)</f>
        <v/>
      </c>
      <c r="Q24" s="0" t="n">
        <v>1</v>
      </c>
      <c r="R24" s="0" t="n">
        <v>1</v>
      </c>
    </row>
    <row r="25" customFormat="false" ht="14.4" hidden="false" customHeight="false" outlineLevel="0" collapsed="false">
      <c r="A25" s="18" t="s">
        <v>68</v>
      </c>
      <c r="B25" s="18" t="s">
        <v>68</v>
      </c>
      <c r="C25" s="18" t="s">
        <v>69</v>
      </c>
      <c r="D25" s="18" t="s">
        <v>70</v>
      </c>
      <c r="E25" s="38" t="n">
        <f aca="false">IF(Feuil1!E25="","",Feuil1!E25)</f>
        <v>10.86</v>
      </c>
      <c r="F25" s="39" t="str">
        <f aca="false">IF(Feuil1!F25="","",Feuil1!F25)</f>
        <v/>
      </c>
      <c r="G25" s="39" t="n">
        <f aca="false">IF(Feuil1!G25="","",Feuil1!G25)</f>
        <v>10.5</v>
      </c>
      <c r="H25" s="39" t="str">
        <f aca="false">IF(Feuil1!H25="","",Feuil1!EH25)</f>
        <v/>
      </c>
      <c r="I25" s="39" t="str">
        <f aca="false">IF(Feuil1!I25="","",Feuil1!I25)</f>
        <v/>
      </c>
      <c r="J25" s="39" t="str">
        <f aca="false">IF(Feuil1!J25="","",Feuil1!J25)</f>
        <v/>
      </c>
      <c r="K25" s="39" t="str">
        <f aca="false">IF(Feuil1!K25="","",Feuil1!K25)</f>
        <v/>
      </c>
      <c r="L25" s="39" t="str">
        <f aca="false">IF(Feuil1!L25="","",Feuil1!L25)</f>
        <v/>
      </c>
      <c r="M25" s="40" t="str">
        <f aca="false">IF(Feuil1!M25="","",Feuil1!M25)</f>
        <v/>
      </c>
      <c r="N25" s="22" t="e">
        <f aca="false">IF(E25&gt;M25,E25* 0.6+(F25+G25+H25+I25+J25+K25+L25)/1* 0.4,M25* 0.6+(F25+G25+H25+I25+J25+K25+L25)/1* 0.4)</f>
        <v>#VALUE!</v>
      </c>
      <c r="O25" s="22"/>
      <c r="P25" s="22" t="str">
        <f aca="false">IF(Feuil1!P25="","",Feuil1!P25)</f>
        <v/>
      </c>
      <c r="Q25" s="0" t="n">
        <v>1</v>
      </c>
      <c r="R25" s="0" t="n">
        <v>1</v>
      </c>
    </row>
    <row r="26" customFormat="false" ht="14.4" hidden="false" customHeight="false" outlineLevel="0" collapsed="false">
      <c r="A26" s="33" t="s">
        <v>71</v>
      </c>
      <c r="B26" s="33" t="s">
        <v>71</v>
      </c>
      <c r="C26" s="33" t="s">
        <v>72</v>
      </c>
      <c r="D26" s="33" t="s">
        <v>73</v>
      </c>
      <c r="E26" s="34" t="n">
        <f aca="false">IF(Feuil1!E26="","",Feuil1!E26)</f>
        <v>4</v>
      </c>
      <c r="F26" s="35" t="str">
        <f aca="false">IF(Feuil1!F26="","",Feuil1!F26)</f>
        <v/>
      </c>
      <c r="G26" s="35" t="n">
        <f aca="false">IF(Feuil1!G26="","",Feuil1!G26)</f>
        <v>9</v>
      </c>
      <c r="H26" s="35" t="str">
        <f aca="false">IF(Feuil1!H26="","",Feuil1!EH26)</f>
        <v/>
      </c>
      <c r="I26" s="35" t="str">
        <f aca="false">IF(Feuil1!I26="","",Feuil1!I26)</f>
        <v/>
      </c>
      <c r="J26" s="35" t="str">
        <f aca="false">IF(Feuil1!J26="","",Feuil1!J26)</f>
        <v/>
      </c>
      <c r="K26" s="35" t="str">
        <f aca="false">IF(Feuil1!K26="","",Feuil1!K26)</f>
        <v/>
      </c>
      <c r="L26" s="35" t="str">
        <f aca="false">IF(Feuil1!L26="","",Feuil1!L26)</f>
        <v/>
      </c>
      <c r="M26" s="36" t="str">
        <f aca="false">IF(Feuil1!M26="","",Feuil1!M26)</f>
        <v/>
      </c>
      <c r="N26" s="37" t="e">
        <f aca="false">IF(E26&gt;M26,E26* 0.6+(F26+G26+H26+I26+J26+K26+L26)/1* 0.4,M26* 0.6+(F26+G26+H26+I26+J26+K26+L26)/1* 0.4)</f>
        <v>#VALUE!</v>
      </c>
      <c r="O26" s="37"/>
      <c r="P26" s="37" t="str">
        <f aca="false">IF(Feuil1!P26="","",Feuil1!P26)</f>
        <v/>
      </c>
      <c r="Q26" s="0" t="n">
        <v>1</v>
      </c>
      <c r="R26" s="0" t="n">
        <v>1</v>
      </c>
    </row>
  </sheetData>
  <sheetProtection sheet="true" password="d15c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2019-02-09T09:55:49Z</dcterms:created>
  <dc:creator>HP</dc:creator>
  <dc:description/>
  <dc:language>fr-FR</dc:language>
  <cp:lastModifiedBy>K B</cp:lastModifiedBy>
  <dcterms:modified xsi:type="dcterms:W3CDTF">2019-02-25T20:59:52Z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